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Office Docs\DEVELOPMENT\Vidda Foundation\"/>
    </mc:Choice>
  </mc:AlternateContent>
  <xr:revisionPtr revIDLastSave="0" documentId="8_{A4375591-3F10-4F74-A01C-51ADB38D1F59}" xr6:coauthVersionLast="47" xr6:coauthVersionMax="47" xr10:uidLastSave="{00000000-0000-0000-0000-000000000000}"/>
  <bookViews>
    <workbookView xWindow="-120" yWindow="-120" windowWidth="29040" windowHeight="15720" xr2:uid="{29F389E5-9A1B-4246-85CC-2A31C3C16E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8" i="1" l="1"/>
  <c r="C18" i="1"/>
  <c r="B7" i="1"/>
  <c r="D15" i="1"/>
  <c r="C15" i="1"/>
  <c r="D14" i="1"/>
  <c r="C14" i="1"/>
  <c r="D13" i="1"/>
  <c r="D16" i="1" s="1"/>
  <c r="C13" i="1"/>
  <c r="D12" i="1"/>
  <c r="C12" i="1"/>
  <c r="D11" i="1"/>
  <c r="C11" i="1"/>
  <c r="C16" i="1" s="1"/>
  <c r="D10" i="1"/>
  <c r="C10" i="1"/>
</calcChain>
</file>

<file path=xl/sharedStrings.xml><?xml version="1.0" encoding="utf-8"?>
<sst xmlns="http://schemas.openxmlformats.org/spreadsheetml/2006/main" count="16" uniqueCount="16">
  <si>
    <t>Goosepen Design and Print Management</t>
  </si>
  <si>
    <t>Indexing</t>
  </si>
  <si>
    <t>Base price</t>
  </si>
  <si>
    <t>Hardcover Option</t>
  </si>
  <si>
    <t>Dustjacket</t>
  </si>
  <si>
    <t>Shrinkwrapping</t>
  </si>
  <si>
    <t>Freight</t>
  </si>
  <si>
    <t>Four-Color Endsheets</t>
  </si>
  <si>
    <t>Friesens Printing:</t>
  </si>
  <si>
    <t>Total Printing Costs:</t>
  </si>
  <si>
    <t>Total Costs</t>
  </si>
  <si>
    <t>PUBLICATION COSTS FOR "CLAN AND COMMERCE," 2026</t>
  </si>
  <si>
    <t>Fee to Joan Baldwin for Editing and Revisions</t>
  </si>
  <si>
    <t>Total to Goosepen</t>
  </si>
  <si>
    <t>For 350 Copies</t>
  </si>
  <si>
    <t>For 500 Copies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</si>
</sst>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43" fontId="2" fillId="0" borderId="0" xfId="1" applyFont="1"/>
    <xf numFmtId="43" fontId="3" fillId="0" borderId="0" xfId="1" applyFont="1"/>
    <xf numFmtId="43" fontId="3" fillId="0" borderId="0" xfId="0" applyNumberFormat="1" applyFont="1"/>
    <xf numFmtId="0" fontId="2" fillId="0" borderId="0" xfId="0" applyFont="1" applyAlignment="1">
      <alignment horizontal="right"/>
    </xf>
    <xf numFmtId="0" fontId="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B48C1-FF70-4E52-A887-631AED2FD497}">
  <dimension ref="A1:E21"/>
  <sheetViews>
    <sheetView tabSelected="1" workbookViewId="0">
      <selection activeCell="D20" sqref="D20"/>
    </sheetView>
  </sheetViews>
  <sheetFormatPr defaultRowHeight="15" x14ac:dyDescent="0.25"/>
  <cols>
    <col min="1" max="1" width="49" customWidth="1"/>
    <col min="2" max="8" width="20.7109375" customWidth="1"/>
  </cols>
  <sheetData>
    <row r="1" spans="1:5" x14ac:dyDescent="0.25">
      <c r="A1" s="2" t="s">
        <v>11</v>
      </c>
      <c r="B1" s="7"/>
      <c r="C1" s="7"/>
      <c r="D1" s="7"/>
    </row>
    <row r="2" spans="1:5" x14ac:dyDescent="0.25">
      <c r="A2" s="2"/>
      <c r="B2" s="7"/>
      <c r="C2" s="7"/>
      <c r="D2" s="7"/>
    </row>
    <row r="3" spans="1:5" x14ac:dyDescent="0.25">
      <c r="A3" s="2" t="s">
        <v>12</v>
      </c>
      <c r="B3" s="4">
        <v>10000</v>
      </c>
      <c r="C3" s="7"/>
      <c r="D3" s="7"/>
    </row>
    <row r="4" spans="1:5" x14ac:dyDescent="0.25">
      <c r="A4" s="1"/>
      <c r="B4" s="3"/>
      <c r="C4" s="6" t="s">
        <v>14</v>
      </c>
      <c r="D4" s="6" t="s">
        <v>15</v>
      </c>
      <c r="E4" s="1"/>
    </row>
    <row r="5" spans="1:5" x14ac:dyDescent="0.25">
      <c r="A5" s="1" t="s">
        <v>0</v>
      </c>
      <c r="B5" s="3">
        <v>5000</v>
      </c>
      <c r="C5" s="3"/>
      <c r="D5" s="3"/>
      <c r="E5" s="1"/>
    </row>
    <row r="6" spans="1:5" x14ac:dyDescent="0.25">
      <c r="A6" s="1" t="s">
        <v>1</v>
      </c>
      <c r="B6" s="3">
        <v>2000</v>
      </c>
      <c r="C6" s="3"/>
      <c r="D6" s="3"/>
      <c r="E6" s="1"/>
    </row>
    <row r="7" spans="1:5" x14ac:dyDescent="0.25">
      <c r="A7" s="2" t="s">
        <v>13</v>
      </c>
      <c r="B7" s="4">
        <f>SUM(B5:B6)</f>
        <v>7000</v>
      </c>
      <c r="C7" s="3"/>
      <c r="D7" s="3"/>
      <c r="E7" s="1"/>
    </row>
    <row r="8" spans="1:5" x14ac:dyDescent="0.25">
      <c r="A8" s="1"/>
      <c r="B8" s="4"/>
      <c r="C8" s="3"/>
      <c r="D8" s="3"/>
      <c r="E8" s="1"/>
    </row>
    <row r="9" spans="1:5" x14ac:dyDescent="0.25">
      <c r="A9" s="2" t="s">
        <v>8</v>
      </c>
      <c r="B9" s="3"/>
      <c r="C9" s="3"/>
      <c r="D9" s="3"/>
      <c r="E9" s="1"/>
    </row>
    <row r="10" spans="1:5" x14ac:dyDescent="0.25">
      <c r="A10" s="1" t="s">
        <v>2</v>
      </c>
      <c r="B10" s="3"/>
      <c r="C10" s="3">
        <f>350*11.39</f>
        <v>3986.5</v>
      </c>
      <c r="D10" s="3">
        <f>500*8.63</f>
        <v>4315</v>
      </c>
      <c r="E10" s="1"/>
    </row>
    <row r="11" spans="1:5" x14ac:dyDescent="0.25">
      <c r="A11" s="1" t="s">
        <v>3</v>
      </c>
      <c r="B11" s="3"/>
      <c r="C11" s="3">
        <f>350*0.74</f>
        <v>259</v>
      </c>
      <c r="D11" s="3">
        <f>500*0.98</f>
        <v>490</v>
      </c>
      <c r="E11" s="1"/>
    </row>
    <row r="12" spans="1:5" x14ac:dyDescent="0.25">
      <c r="A12" s="1" t="s">
        <v>4</v>
      </c>
      <c r="B12" s="3"/>
      <c r="C12" s="3">
        <f>350*0.06</f>
        <v>21</v>
      </c>
      <c r="D12" s="3">
        <f>500*0.05</f>
        <v>25</v>
      </c>
      <c r="E12" s="1"/>
    </row>
    <row r="13" spans="1:5" x14ac:dyDescent="0.25">
      <c r="A13" s="1" t="s">
        <v>5</v>
      </c>
      <c r="B13" s="3"/>
      <c r="C13" s="3">
        <f>350*0.54</f>
        <v>189</v>
      </c>
      <c r="D13" s="3">
        <f>500*0.45</f>
        <v>225</v>
      </c>
      <c r="E13" s="1"/>
    </row>
    <row r="14" spans="1:5" x14ac:dyDescent="0.25">
      <c r="A14" s="1" t="s">
        <v>6</v>
      </c>
      <c r="B14" s="3"/>
      <c r="C14" s="3">
        <f>350*1.52</f>
        <v>532</v>
      </c>
      <c r="D14" s="3">
        <f>500*1.06</f>
        <v>530</v>
      </c>
      <c r="E14" s="1"/>
    </row>
    <row r="15" spans="1:5" x14ac:dyDescent="0.25">
      <c r="A15" s="1" t="s">
        <v>7</v>
      </c>
      <c r="B15" s="3"/>
      <c r="C15" s="3">
        <f>350*0.79</f>
        <v>276.5</v>
      </c>
      <c r="D15" s="3">
        <f>500*0.59</f>
        <v>295</v>
      </c>
      <c r="E15" s="1"/>
    </row>
    <row r="16" spans="1:5" x14ac:dyDescent="0.25">
      <c r="A16" s="1" t="s">
        <v>9</v>
      </c>
      <c r="B16" s="3"/>
      <c r="C16" s="4">
        <f>SUM(C10:C15)</f>
        <v>5264</v>
      </c>
      <c r="D16" s="4">
        <f>SUM(D10:D15)</f>
        <v>5880</v>
      </c>
      <c r="E16" s="1"/>
    </row>
    <row r="17" spans="1:5" x14ac:dyDescent="0.25">
      <c r="A17" s="1"/>
      <c r="B17" s="3"/>
      <c r="C17" s="1"/>
      <c r="D17" s="1"/>
      <c r="E17" s="1"/>
    </row>
    <row r="18" spans="1:5" x14ac:dyDescent="0.25">
      <c r="A18" s="2" t="s">
        <v>10</v>
      </c>
      <c r="B18" s="4"/>
      <c r="C18" s="5">
        <f>B3+B7+C16</f>
        <v>22264</v>
      </c>
      <c r="D18" s="5">
        <f>D3+B7+D16</f>
        <v>12880</v>
      </c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Harriet Clark</dc:creator>
  <cp:lastModifiedBy>Harriet Clark</cp:lastModifiedBy>
  <dcterms:created xsi:type="dcterms:W3CDTF">2026-04-27T18:44:01Z</dcterms:created>
  <dcterms:modified xsi:type="dcterms:W3CDTF">2026-05-06T19:06:06Z</dcterms:modified>
</cp:coreProperties>
</file>